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 villar\2017\CUMPLIMIENTO\Diciembre\PUBLICACION\"/>
    </mc:Choice>
  </mc:AlternateContent>
  <bookViews>
    <workbookView xWindow="0" yWindow="0" windowWidth="28800" windowHeight="12210" xr2:uid="{DA88BB30-B2E9-4A4A-874B-F61E347957C7}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7" i="1" l="1"/>
  <c r="C117" i="1"/>
  <c r="D116" i="1"/>
  <c r="C116" i="1"/>
  <c r="D102" i="1" l="1"/>
  <c r="C102" i="1"/>
  <c r="D101" i="1"/>
  <c r="C101" i="1"/>
  <c r="D87" i="1" l="1"/>
  <c r="C87" i="1"/>
  <c r="D86" i="1"/>
  <c r="C86" i="1"/>
  <c r="E71" i="1" l="1"/>
  <c r="C71" i="1"/>
  <c r="D71" i="1"/>
  <c r="E70" i="1"/>
  <c r="C70" i="1"/>
  <c r="D70" i="1"/>
  <c r="E53" i="1" l="1"/>
  <c r="D53" i="1"/>
  <c r="C53" i="1"/>
  <c r="E52" i="1"/>
  <c r="D52" i="1"/>
  <c r="C52" i="1"/>
  <c r="E36" i="1" l="1"/>
  <c r="D36" i="1"/>
  <c r="C36" i="1"/>
  <c r="E35" i="1"/>
  <c r="D35" i="1"/>
  <c r="C35" i="1"/>
  <c r="E20" i="1" l="1"/>
  <c r="D20" i="1"/>
  <c r="C20" i="1"/>
  <c r="E19" i="1"/>
  <c r="D19" i="1"/>
  <c r="C19" i="1"/>
</calcChain>
</file>

<file path=xl/sharedStrings.xml><?xml version="1.0" encoding="utf-8"?>
<sst xmlns="http://schemas.openxmlformats.org/spreadsheetml/2006/main" count="126" uniqueCount="26">
  <si>
    <t>Etiquetas de fila</t>
  </si>
  <si>
    <t>Total general</t>
  </si>
  <si>
    <t>Adelantado</t>
  </si>
  <si>
    <t>EXTERNO</t>
  </si>
  <si>
    <t>INTERNO</t>
  </si>
  <si>
    <t>Demorado</t>
  </si>
  <si>
    <t>Cumplimiento Itinerario</t>
  </si>
  <si>
    <t>Cumplimiento Servicio</t>
  </si>
  <si>
    <t>Externo</t>
  </si>
  <si>
    <t>Cancelado</t>
  </si>
  <si>
    <t>Cumplido</t>
  </si>
  <si>
    <t>AVIANCA</t>
  </si>
  <si>
    <t>SATENA</t>
  </si>
  <si>
    <t>VIVA COLOMBIA</t>
  </si>
  <si>
    <t>EASYFLY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</si>
  <si>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</si>
  <si>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</si>
  <si>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LATAM COLOMBIA</t>
  </si>
  <si>
    <t>COPA COLOMBIA</t>
  </si>
  <si>
    <t>Interno</t>
  </si>
  <si>
    <t>No especifico</t>
  </si>
  <si>
    <t>ADA</t>
  </si>
  <si>
    <t>INTERNACIONAL</t>
  </si>
  <si>
    <t>NO ESPECIFICO</t>
  </si>
  <si>
    <t>CUMPLIMIENTO AEROCOMERCIAL POR CAUSAS
DICIEMBRE 2017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</si>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</sst>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Khmer UI"/>
      <family val="2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2" fillId="3" borderId="7" xfId="0" applyFont="1" applyFill="1" applyBorder="1" applyAlignment="1">
      <alignment horizontal="left" indent="1"/>
    </xf>
    <xf numFmtId="0" fontId="0" fillId="0" borderId="7" xfId="0" applyBorder="1" applyAlignment="1">
      <alignment horizontal="left" indent="2"/>
    </xf>
    <xf numFmtId="0" fontId="0" fillId="0" borderId="9" xfId="0" applyBorder="1" applyAlignment="1">
      <alignment horizontal="left" indent="2"/>
    </xf>
    <xf numFmtId="10" fontId="3" fillId="0" borderId="12" xfId="1" applyNumberFormat="1" applyFont="1" applyBorder="1" applyAlignment="1"/>
    <xf numFmtId="10" fontId="0" fillId="0" borderId="13" xfId="1" applyNumberFormat="1" applyFont="1" applyBorder="1"/>
    <xf numFmtId="10" fontId="3" fillId="0" borderId="15" xfId="1" applyNumberFormat="1" applyFont="1" applyBorder="1" applyAlignment="1"/>
    <xf numFmtId="10" fontId="0" fillId="0" borderId="10" xfId="1" applyNumberFormat="1" applyFont="1" applyBorder="1"/>
    <xf numFmtId="10" fontId="0" fillId="0" borderId="0" xfId="1" applyNumberFormat="1" applyFont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vertical="center" readingOrder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3" borderId="0" xfId="0" applyNumberFormat="1" applyFont="1" applyFill="1" applyBorder="1"/>
    <xf numFmtId="0" fontId="2" fillId="3" borderId="8" xfId="0" applyNumberFormat="1" applyFont="1" applyFill="1" applyBorder="1"/>
    <xf numFmtId="0" fontId="0" fillId="0" borderId="0" xfId="0" applyNumberFormat="1" applyBorder="1"/>
    <xf numFmtId="0" fontId="0" fillId="0" borderId="8" xfId="0" applyNumberFormat="1" applyBorder="1"/>
    <xf numFmtId="10" fontId="0" fillId="4" borderId="14" xfId="1" applyNumberFormat="1" applyFont="1" applyFill="1" applyBorder="1"/>
    <xf numFmtId="10" fontId="0" fillId="4" borderId="11" xfId="1" applyNumberFormat="1" applyFont="1" applyFill="1" applyBorder="1"/>
    <xf numFmtId="0" fontId="0" fillId="0" borderId="10" xfId="0" applyNumberFormat="1" applyBorder="1"/>
    <xf numFmtId="0" fontId="0" fillId="0" borderId="11" xfId="0" applyNumberFormat="1" applyBorder="1"/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7B79-9E07-47A8-9E2B-3D5FB3E143BF}">
  <dimension ref="B1:H117"/>
  <sheetViews>
    <sheetView tabSelected="1" zoomScale="85" zoomScaleNormal="85" workbookViewId="0">
      <selection activeCell="J17" sqref="J17"/>
    </sheetView>
  </sheetViews>
  <sheetFormatPr baseColWidth="10" defaultRowHeight="15" x14ac:dyDescent="0.25"/>
  <cols>
    <col min="1" max="1" width="3.5703125" customWidth="1"/>
    <col min="2" max="2" width="24.7109375" customWidth="1"/>
    <col min="3" max="4" width="15.5703125" bestFit="1" customWidth="1"/>
    <col min="5" max="5" width="12.5703125" bestFit="1" customWidth="1"/>
    <col min="6" max="7" width="17.7109375" bestFit="1" customWidth="1"/>
    <col min="8" max="8" width="11.140625" customWidth="1"/>
    <col min="10" max="10" width="9.42578125" customWidth="1"/>
  </cols>
  <sheetData>
    <row r="1" spans="2:8" ht="20.25" customHeight="1" thickBot="1" x14ac:dyDescent="0.3"/>
    <row r="2" spans="2:8" ht="46.5" customHeight="1" thickBot="1" x14ac:dyDescent="0.3">
      <c r="B2" s="26" t="s">
        <v>24</v>
      </c>
      <c r="C2" s="27"/>
      <c r="D2" s="27"/>
      <c r="E2" s="27"/>
      <c r="F2" s="27"/>
      <c r="G2" s="28"/>
      <c r="H2" s="13"/>
    </row>
    <row r="3" spans="2:8" x14ac:dyDescent="0.25">
      <c r="B3" s="14"/>
      <c r="C3" s="14"/>
      <c r="D3" s="14"/>
      <c r="E3" s="14"/>
      <c r="F3" s="14"/>
      <c r="G3" s="13"/>
      <c r="H3" s="13"/>
    </row>
    <row r="4" spans="2:8" x14ac:dyDescent="0.25">
      <c r="B4" s="15" t="s">
        <v>15</v>
      </c>
      <c r="C4" s="15"/>
      <c r="D4" s="15"/>
      <c r="E4" s="15"/>
      <c r="F4" s="15"/>
      <c r="G4" s="15"/>
      <c r="H4" s="15"/>
    </row>
    <row r="5" spans="2:8" x14ac:dyDescent="0.25">
      <c r="B5" s="15" t="s">
        <v>16</v>
      </c>
      <c r="C5" s="15"/>
      <c r="D5" s="15"/>
      <c r="E5" s="15"/>
      <c r="F5" s="15"/>
      <c r="G5" s="13"/>
    </row>
    <row r="6" spans="2:8" ht="15.75" thickBot="1" x14ac:dyDescent="0.3">
      <c r="B6" s="15"/>
      <c r="C6" s="15"/>
      <c r="D6" s="15"/>
      <c r="E6" s="15"/>
      <c r="F6" s="15"/>
    </row>
    <row r="7" spans="2:8" x14ac:dyDescent="0.25">
      <c r="B7" s="1" t="s">
        <v>0</v>
      </c>
      <c r="C7" s="2" t="s">
        <v>22</v>
      </c>
      <c r="D7" s="2" t="s">
        <v>25</v>
      </c>
      <c r="E7" s="3" t="s">
        <v>1</v>
      </c>
    </row>
    <row r="8" spans="2:8" x14ac:dyDescent="0.25">
      <c r="B8" s="4" t="s">
        <v>18</v>
      </c>
      <c r="C8" s="16">
        <v>826</v>
      </c>
      <c r="D8" s="16">
        <v>318</v>
      </c>
      <c r="E8" s="17">
        <v>1144</v>
      </c>
    </row>
    <row r="9" spans="2:8" x14ac:dyDescent="0.25">
      <c r="B9" s="5" t="s">
        <v>2</v>
      </c>
      <c r="C9" s="18">
        <v>25</v>
      </c>
      <c r="D9" s="18">
        <v>2</v>
      </c>
      <c r="E9" s="19">
        <v>27</v>
      </c>
    </row>
    <row r="10" spans="2:8" x14ac:dyDescent="0.25">
      <c r="B10" s="6" t="s">
        <v>3</v>
      </c>
      <c r="C10" s="20">
        <v>4</v>
      </c>
      <c r="D10" s="20">
        <v>1</v>
      </c>
      <c r="E10" s="21">
        <v>5</v>
      </c>
    </row>
    <row r="11" spans="2:8" x14ac:dyDescent="0.25">
      <c r="B11" s="6" t="s">
        <v>4</v>
      </c>
      <c r="C11" s="20">
        <v>2</v>
      </c>
      <c r="D11" s="20"/>
      <c r="E11" s="21">
        <v>2</v>
      </c>
    </row>
    <row r="12" spans="2:8" x14ac:dyDescent="0.25">
      <c r="B12" s="6" t="s">
        <v>23</v>
      </c>
      <c r="C12" s="20">
        <v>19</v>
      </c>
      <c r="D12" s="20">
        <v>1</v>
      </c>
      <c r="E12" s="21">
        <v>20</v>
      </c>
    </row>
    <row r="13" spans="2:8" x14ac:dyDescent="0.25">
      <c r="B13" s="5" t="s">
        <v>9</v>
      </c>
      <c r="C13" s="18">
        <v>8</v>
      </c>
      <c r="D13" s="18">
        <v>7</v>
      </c>
      <c r="E13" s="19">
        <v>15</v>
      </c>
    </row>
    <row r="14" spans="2:8" x14ac:dyDescent="0.25">
      <c r="B14" s="6" t="s">
        <v>23</v>
      </c>
      <c r="C14" s="20">
        <v>8</v>
      </c>
      <c r="D14" s="20">
        <v>7</v>
      </c>
      <c r="E14" s="21">
        <v>15</v>
      </c>
    </row>
    <row r="15" spans="2:8" x14ac:dyDescent="0.25">
      <c r="B15" s="5" t="s">
        <v>10</v>
      </c>
      <c r="C15" s="18">
        <v>707</v>
      </c>
      <c r="D15" s="18">
        <v>253</v>
      </c>
      <c r="E15" s="19">
        <v>960</v>
      </c>
    </row>
    <row r="16" spans="2:8" x14ac:dyDescent="0.25">
      <c r="B16" s="5" t="s">
        <v>5</v>
      </c>
      <c r="C16" s="18">
        <v>86</v>
      </c>
      <c r="D16" s="18">
        <v>56</v>
      </c>
      <c r="E16" s="19">
        <v>142</v>
      </c>
    </row>
    <row r="17" spans="2:7" x14ac:dyDescent="0.25">
      <c r="B17" s="6" t="s">
        <v>3</v>
      </c>
      <c r="C17" s="20">
        <v>46</v>
      </c>
      <c r="D17" s="20">
        <v>52</v>
      </c>
      <c r="E17" s="21">
        <v>98</v>
      </c>
    </row>
    <row r="18" spans="2:7" ht="15.75" thickBot="1" x14ac:dyDescent="0.3">
      <c r="B18" s="7" t="s">
        <v>4</v>
      </c>
      <c r="C18" s="24">
        <v>40</v>
      </c>
      <c r="D18" s="24">
        <v>4</v>
      </c>
      <c r="E18" s="25">
        <v>44</v>
      </c>
    </row>
    <row r="19" spans="2:7" ht="15.75" x14ac:dyDescent="0.3">
      <c r="B19" s="8" t="s">
        <v>6</v>
      </c>
      <c r="C19" s="9">
        <f>+C15/C8</f>
        <v>0.85593220338983056</v>
      </c>
      <c r="D19" s="9">
        <f t="shared" ref="D19:E19" si="0">+D15/D8</f>
        <v>0.79559748427672961</v>
      </c>
      <c r="E19" s="22">
        <f t="shared" si="0"/>
        <v>0.83916083916083917</v>
      </c>
    </row>
    <row r="20" spans="2:7" ht="16.5" thickBot="1" x14ac:dyDescent="0.35">
      <c r="B20" s="10" t="s">
        <v>7</v>
      </c>
      <c r="C20" s="11">
        <f>+C15/(C8-C10-C17)</f>
        <v>0.91108247422680411</v>
      </c>
      <c r="D20" s="11">
        <f t="shared" ref="D20:E20" si="1">+D15/(D8-D10-D17)</f>
        <v>0.95471698113207548</v>
      </c>
      <c r="E20" s="23">
        <f t="shared" si="1"/>
        <v>0.9221902017291066</v>
      </c>
      <c r="F20" s="12"/>
      <c r="G20" s="12"/>
    </row>
    <row r="21" spans="2:7" ht="15.75" thickBot="1" x14ac:dyDescent="0.3">
      <c r="C21" s="12"/>
      <c r="D21" s="12"/>
      <c r="E21" s="12"/>
      <c r="F21" s="12"/>
      <c r="G21" s="12"/>
    </row>
    <row r="22" spans="2:7" x14ac:dyDescent="0.25">
      <c r="B22" s="1" t="s">
        <v>0</v>
      </c>
      <c r="C22" s="2" t="s">
        <v>22</v>
      </c>
      <c r="D22" s="2" t="s">
        <v>25</v>
      </c>
      <c r="E22" s="3" t="s">
        <v>1</v>
      </c>
    </row>
    <row r="23" spans="2:7" x14ac:dyDescent="0.25">
      <c r="B23" s="4" t="s">
        <v>17</v>
      </c>
      <c r="C23" s="16">
        <v>63</v>
      </c>
      <c r="D23" s="16">
        <v>3522</v>
      </c>
      <c r="E23" s="17">
        <v>3585</v>
      </c>
    </row>
    <row r="24" spans="2:7" x14ac:dyDescent="0.25">
      <c r="B24" s="5" t="s">
        <v>2</v>
      </c>
      <c r="C24" s="18"/>
      <c r="D24" s="18">
        <v>28</v>
      </c>
      <c r="E24" s="19">
        <v>28</v>
      </c>
    </row>
    <row r="25" spans="2:7" x14ac:dyDescent="0.25">
      <c r="B25" s="6" t="s">
        <v>3</v>
      </c>
      <c r="C25" s="20"/>
      <c r="D25" s="20">
        <v>24</v>
      </c>
      <c r="E25" s="21">
        <v>24</v>
      </c>
    </row>
    <row r="26" spans="2:7" x14ac:dyDescent="0.25">
      <c r="B26" s="6" t="s">
        <v>4</v>
      </c>
      <c r="C26" s="20"/>
      <c r="D26" s="20">
        <v>4</v>
      </c>
      <c r="E26" s="21">
        <v>4</v>
      </c>
    </row>
    <row r="27" spans="2:7" x14ac:dyDescent="0.25">
      <c r="B27" s="5" t="s">
        <v>9</v>
      </c>
      <c r="C27" s="18">
        <v>1</v>
      </c>
      <c r="D27" s="18">
        <v>85</v>
      </c>
      <c r="E27" s="19">
        <v>86</v>
      </c>
    </row>
    <row r="28" spans="2:7" x14ac:dyDescent="0.25">
      <c r="B28" s="6" t="s">
        <v>3</v>
      </c>
      <c r="C28" s="20">
        <v>1</v>
      </c>
      <c r="D28" s="20">
        <v>63</v>
      </c>
      <c r="E28" s="21">
        <v>64</v>
      </c>
    </row>
    <row r="29" spans="2:7" x14ac:dyDescent="0.25">
      <c r="B29" s="6" t="s">
        <v>4</v>
      </c>
      <c r="C29" s="20"/>
      <c r="D29" s="20">
        <v>22</v>
      </c>
      <c r="E29" s="21">
        <v>22</v>
      </c>
    </row>
    <row r="30" spans="2:7" x14ac:dyDescent="0.25">
      <c r="B30" s="5" t="s">
        <v>10</v>
      </c>
      <c r="C30" s="18">
        <v>52</v>
      </c>
      <c r="D30" s="18">
        <v>2435</v>
      </c>
      <c r="E30" s="19">
        <v>2487</v>
      </c>
    </row>
    <row r="31" spans="2:7" x14ac:dyDescent="0.25">
      <c r="B31" s="5" t="s">
        <v>5</v>
      </c>
      <c r="C31" s="18">
        <v>10</v>
      </c>
      <c r="D31" s="18">
        <v>974</v>
      </c>
      <c r="E31" s="19">
        <v>984</v>
      </c>
    </row>
    <row r="32" spans="2:7" x14ac:dyDescent="0.25">
      <c r="B32" s="6" t="s">
        <v>3</v>
      </c>
      <c r="C32" s="20">
        <v>5</v>
      </c>
      <c r="D32" s="20">
        <v>651</v>
      </c>
      <c r="E32" s="21">
        <v>656</v>
      </c>
    </row>
    <row r="33" spans="2:5" x14ac:dyDescent="0.25">
      <c r="B33" s="6" t="s">
        <v>4</v>
      </c>
      <c r="C33" s="20">
        <v>5</v>
      </c>
      <c r="D33" s="20">
        <v>321</v>
      </c>
      <c r="E33" s="21">
        <v>326</v>
      </c>
    </row>
    <row r="34" spans="2:5" ht="15.75" thickBot="1" x14ac:dyDescent="0.3">
      <c r="B34" s="6" t="s">
        <v>23</v>
      </c>
      <c r="C34" s="20"/>
      <c r="D34" s="20">
        <v>2</v>
      </c>
      <c r="E34" s="21">
        <v>2</v>
      </c>
    </row>
    <row r="35" spans="2:5" ht="15.75" x14ac:dyDescent="0.3">
      <c r="B35" s="8" t="s">
        <v>6</v>
      </c>
      <c r="C35" s="9">
        <f>+C30/C23</f>
        <v>0.82539682539682535</v>
      </c>
      <c r="D35" s="9">
        <f t="shared" ref="D35:E35" si="2">+D30/D23</f>
        <v>0.69136854060193076</v>
      </c>
      <c r="E35" s="22">
        <f t="shared" si="2"/>
        <v>0.69372384937238496</v>
      </c>
    </row>
    <row r="36" spans="2:5" ht="16.5" thickBot="1" x14ac:dyDescent="0.35">
      <c r="B36" s="10" t="s">
        <v>7</v>
      </c>
      <c r="C36" s="11">
        <f>+C30/(C23-C25-C28-C32)</f>
        <v>0.91228070175438591</v>
      </c>
      <c r="D36" s="11">
        <f t="shared" ref="D36:E36" si="3">+D30/(D23-D25-D28-D32)</f>
        <v>0.8746408045977011</v>
      </c>
      <c r="E36" s="23">
        <f t="shared" si="3"/>
        <v>0.87539598732840551</v>
      </c>
    </row>
    <row r="37" spans="2:5" ht="15.75" thickBot="1" x14ac:dyDescent="0.3"/>
    <row r="38" spans="2:5" x14ac:dyDescent="0.25">
      <c r="B38" s="1" t="s">
        <v>0</v>
      </c>
      <c r="C38" s="2" t="s">
        <v>22</v>
      </c>
      <c r="D38" s="2" t="s">
        <v>25</v>
      </c>
      <c r="E38" s="3" t="s">
        <v>1</v>
      </c>
    </row>
    <row r="39" spans="2:5" x14ac:dyDescent="0.25">
      <c r="B39" s="4" t="s">
        <v>11</v>
      </c>
      <c r="C39" s="16">
        <v>1809</v>
      </c>
      <c r="D39" s="16">
        <v>13247</v>
      </c>
      <c r="E39" s="17">
        <v>15056</v>
      </c>
    </row>
    <row r="40" spans="2:5" x14ac:dyDescent="0.25">
      <c r="B40" s="5" t="s">
        <v>2</v>
      </c>
      <c r="C40" s="18">
        <v>2</v>
      </c>
      <c r="D40" s="18">
        <v>88</v>
      </c>
      <c r="E40" s="19">
        <v>90</v>
      </c>
    </row>
    <row r="41" spans="2:5" x14ac:dyDescent="0.25">
      <c r="B41" s="6" t="s">
        <v>3</v>
      </c>
      <c r="C41" s="20">
        <v>2</v>
      </c>
      <c r="D41" s="20">
        <v>27</v>
      </c>
      <c r="E41" s="21">
        <v>29</v>
      </c>
    </row>
    <row r="42" spans="2:5" x14ac:dyDescent="0.25">
      <c r="B42" s="6" t="s">
        <v>4</v>
      </c>
      <c r="C42" s="20"/>
      <c r="D42" s="20">
        <v>61</v>
      </c>
      <c r="E42" s="21">
        <v>61</v>
      </c>
    </row>
    <row r="43" spans="2:5" x14ac:dyDescent="0.25">
      <c r="B43" s="5" t="s">
        <v>9</v>
      </c>
      <c r="C43" s="18">
        <v>189</v>
      </c>
      <c r="D43" s="18">
        <v>2814</v>
      </c>
      <c r="E43" s="19">
        <v>3003</v>
      </c>
    </row>
    <row r="44" spans="2:5" x14ac:dyDescent="0.25">
      <c r="B44" s="6" t="s">
        <v>3</v>
      </c>
      <c r="C44" s="20">
        <v>115</v>
      </c>
      <c r="D44" s="20">
        <v>2220</v>
      </c>
      <c r="E44" s="21">
        <v>2335</v>
      </c>
    </row>
    <row r="45" spans="2:5" x14ac:dyDescent="0.25">
      <c r="B45" s="6" t="s">
        <v>4</v>
      </c>
      <c r="C45" s="20">
        <v>73</v>
      </c>
      <c r="D45" s="20">
        <v>594</v>
      </c>
      <c r="E45" s="21">
        <v>667</v>
      </c>
    </row>
    <row r="46" spans="2:5" x14ac:dyDescent="0.25">
      <c r="B46" s="6" t="s">
        <v>23</v>
      </c>
      <c r="C46" s="20">
        <v>1</v>
      </c>
      <c r="D46" s="20"/>
      <c r="E46" s="21">
        <v>1</v>
      </c>
    </row>
    <row r="47" spans="2:5" x14ac:dyDescent="0.25">
      <c r="B47" s="5" t="s">
        <v>10</v>
      </c>
      <c r="C47" s="18">
        <v>934</v>
      </c>
      <c r="D47" s="18">
        <v>6275</v>
      </c>
      <c r="E47" s="19">
        <v>7209</v>
      </c>
    </row>
    <row r="48" spans="2:5" x14ac:dyDescent="0.25">
      <c r="B48" s="5" t="s">
        <v>5</v>
      </c>
      <c r="C48" s="18">
        <v>684</v>
      </c>
      <c r="D48" s="18">
        <v>4070</v>
      </c>
      <c r="E48" s="19">
        <v>4754</v>
      </c>
    </row>
    <row r="49" spans="2:5" x14ac:dyDescent="0.25">
      <c r="B49" s="6" t="s">
        <v>3</v>
      </c>
      <c r="C49" s="20">
        <v>407</v>
      </c>
      <c r="D49" s="20">
        <v>2753</v>
      </c>
      <c r="E49" s="21">
        <v>3160</v>
      </c>
    </row>
    <row r="50" spans="2:5" x14ac:dyDescent="0.25">
      <c r="B50" s="6" t="s">
        <v>4</v>
      </c>
      <c r="C50" s="20">
        <v>245</v>
      </c>
      <c r="D50" s="20">
        <v>1317</v>
      </c>
      <c r="E50" s="21">
        <v>1562</v>
      </c>
    </row>
    <row r="51" spans="2:5" ht="15.75" thickBot="1" x14ac:dyDescent="0.3">
      <c r="B51" s="7" t="s">
        <v>23</v>
      </c>
      <c r="C51" s="24">
        <v>32</v>
      </c>
      <c r="D51" s="24"/>
      <c r="E51" s="25">
        <v>32</v>
      </c>
    </row>
    <row r="52" spans="2:5" ht="15.75" x14ac:dyDescent="0.3">
      <c r="B52" s="8" t="s">
        <v>6</v>
      </c>
      <c r="C52" s="9">
        <f>+C47/C39</f>
        <v>0.51630735212824763</v>
      </c>
      <c r="D52" s="9">
        <f>+D47/D39</f>
        <v>0.47369215671472786</v>
      </c>
      <c r="E52" s="22">
        <f>+E47/E39</f>
        <v>0.47881243358129649</v>
      </c>
    </row>
    <row r="53" spans="2:5" ht="16.5" thickBot="1" x14ac:dyDescent="0.35">
      <c r="B53" s="10" t="s">
        <v>7</v>
      </c>
      <c r="C53" s="11">
        <f>+C47/(C39-C41-C44-C49)</f>
        <v>0.72684824902723733</v>
      </c>
      <c r="D53" s="11">
        <f>+D47/(D39-D41-D44-D49)</f>
        <v>0.76088274524069355</v>
      </c>
      <c r="E53" s="23">
        <f>+E47/(E39-E41-E44-E49)</f>
        <v>0.75629458665547633</v>
      </c>
    </row>
    <row r="54" spans="2:5" ht="15.75" thickBot="1" x14ac:dyDescent="0.3"/>
    <row r="55" spans="2:5" x14ac:dyDescent="0.25">
      <c r="B55" s="1" t="s">
        <v>0</v>
      </c>
      <c r="C55" s="2" t="s">
        <v>22</v>
      </c>
      <c r="D55" s="2" t="s">
        <v>25</v>
      </c>
      <c r="E55" s="3" t="s">
        <v>1</v>
      </c>
    </row>
    <row r="56" spans="2:5" x14ac:dyDescent="0.25">
      <c r="B56" s="4" t="s">
        <v>13</v>
      </c>
      <c r="C56" s="16">
        <v>106</v>
      </c>
      <c r="D56" s="16">
        <v>1850</v>
      </c>
      <c r="E56" s="17">
        <v>1956</v>
      </c>
    </row>
    <row r="57" spans="2:5" x14ac:dyDescent="0.25">
      <c r="B57" s="5" t="s">
        <v>2</v>
      </c>
      <c r="C57" s="18">
        <v>45</v>
      </c>
      <c r="D57" s="18">
        <v>157</v>
      </c>
      <c r="E57" s="19">
        <v>202</v>
      </c>
    </row>
    <row r="58" spans="2:5" x14ac:dyDescent="0.25">
      <c r="B58" s="6" t="s">
        <v>3</v>
      </c>
      <c r="C58" s="20">
        <v>7</v>
      </c>
      <c r="D58" s="20">
        <v>24</v>
      </c>
      <c r="E58" s="21">
        <v>31</v>
      </c>
    </row>
    <row r="59" spans="2:5" x14ac:dyDescent="0.25">
      <c r="B59" s="6" t="s">
        <v>4</v>
      </c>
      <c r="C59" s="20">
        <v>3</v>
      </c>
      <c r="D59" s="20">
        <v>10</v>
      </c>
      <c r="E59" s="21">
        <v>13</v>
      </c>
    </row>
    <row r="60" spans="2:5" x14ac:dyDescent="0.25">
      <c r="B60" s="6" t="s">
        <v>20</v>
      </c>
      <c r="C60" s="20">
        <v>35</v>
      </c>
      <c r="D60" s="20">
        <v>123</v>
      </c>
      <c r="E60" s="21">
        <v>158</v>
      </c>
    </row>
    <row r="61" spans="2:5" x14ac:dyDescent="0.25">
      <c r="B61" s="5" t="s">
        <v>9</v>
      </c>
      <c r="C61" s="18">
        <v>2</v>
      </c>
      <c r="D61" s="18">
        <v>74</v>
      </c>
      <c r="E61" s="19">
        <v>76</v>
      </c>
    </row>
    <row r="62" spans="2:5" x14ac:dyDescent="0.25">
      <c r="B62" s="6" t="s">
        <v>3</v>
      </c>
      <c r="C62" s="20"/>
      <c r="D62" s="20">
        <v>17</v>
      </c>
      <c r="E62" s="21">
        <v>17</v>
      </c>
    </row>
    <row r="63" spans="2:5" x14ac:dyDescent="0.25">
      <c r="B63" s="6" t="s">
        <v>4</v>
      </c>
      <c r="C63" s="20"/>
      <c r="D63" s="20">
        <v>5</v>
      </c>
      <c r="E63" s="21">
        <v>5</v>
      </c>
    </row>
    <row r="64" spans="2:5" x14ac:dyDescent="0.25">
      <c r="B64" s="6" t="s">
        <v>20</v>
      </c>
      <c r="C64" s="20">
        <v>2</v>
      </c>
      <c r="D64" s="20">
        <v>52</v>
      </c>
      <c r="E64" s="21">
        <v>54</v>
      </c>
    </row>
    <row r="65" spans="2:5" x14ac:dyDescent="0.25">
      <c r="B65" s="5" t="s">
        <v>10</v>
      </c>
      <c r="C65" s="18">
        <v>46</v>
      </c>
      <c r="D65" s="18">
        <v>1264</v>
      </c>
      <c r="E65" s="19">
        <v>1310</v>
      </c>
    </row>
    <row r="66" spans="2:5" x14ac:dyDescent="0.25">
      <c r="B66" s="5" t="s">
        <v>5</v>
      </c>
      <c r="C66" s="18">
        <v>13</v>
      </c>
      <c r="D66" s="18">
        <v>355</v>
      </c>
      <c r="E66" s="19">
        <v>368</v>
      </c>
    </row>
    <row r="67" spans="2:5" x14ac:dyDescent="0.25">
      <c r="B67" s="6" t="s">
        <v>3</v>
      </c>
      <c r="C67" s="20">
        <v>2</v>
      </c>
      <c r="D67" s="20">
        <v>183</v>
      </c>
      <c r="E67" s="21">
        <v>185</v>
      </c>
    </row>
    <row r="68" spans="2:5" x14ac:dyDescent="0.25">
      <c r="B68" s="6" t="s">
        <v>4</v>
      </c>
      <c r="C68" s="20">
        <v>4</v>
      </c>
      <c r="D68" s="20">
        <v>64</v>
      </c>
      <c r="E68" s="21">
        <v>68</v>
      </c>
    </row>
    <row r="69" spans="2:5" ht="15.75" thickBot="1" x14ac:dyDescent="0.3">
      <c r="B69" s="6" t="s">
        <v>20</v>
      </c>
      <c r="C69" s="20">
        <v>7</v>
      </c>
      <c r="D69" s="20">
        <v>108</v>
      </c>
      <c r="E69" s="21">
        <v>115</v>
      </c>
    </row>
    <row r="70" spans="2:5" ht="15.75" x14ac:dyDescent="0.3">
      <c r="B70" s="8" t="s">
        <v>6</v>
      </c>
      <c r="C70" s="9">
        <f>+C65/C56</f>
        <v>0.43396226415094341</v>
      </c>
      <c r="D70" s="9">
        <f>+D65/D56</f>
        <v>0.68324324324324326</v>
      </c>
      <c r="E70" s="22">
        <f t="shared" ref="E70" si="4">+E65/E56</f>
        <v>0.6697341513292433</v>
      </c>
    </row>
    <row r="71" spans="2:5" ht="16.5" thickBot="1" x14ac:dyDescent="0.35">
      <c r="B71" s="10" t="s">
        <v>7</v>
      </c>
      <c r="C71" s="11">
        <f>+C65/(C56-C58-C62-C67)</f>
        <v>0.47422680412371132</v>
      </c>
      <c r="D71" s="11">
        <f>+D65/(D56-D58-D62-D67)</f>
        <v>0.7773677736777368</v>
      </c>
      <c r="E71" s="23">
        <f t="shared" ref="E71" si="5">+E65/(E56-E58-E62-E67)</f>
        <v>0.76030179918746377</v>
      </c>
    </row>
    <row r="72" spans="2:5" ht="15.75" thickBot="1" x14ac:dyDescent="0.3"/>
    <row r="73" spans="2:5" x14ac:dyDescent="0.25">
      <c r="B73" s="1" t="s">
        <v>0</v>
      </c>
      <c r="C73" s="2" t="s">
        <v>25</v>
      </c>
      <c r="D73" s="3" t="s">
        <v>1</v>
      </c>
    </row>
    <row r="74" spans="2:5" x14ac:dyDescent="0.25">
      <c r="B74" s="4" t="s">
        <v>12</v>
      </c>
      <c r="C74" s="16">
        <v>2459</v>
      </c>
      <c r="D74" s="17">
        <v>2459</v>
      </c>
    </row>
    <row r="75" spans="2:5" x14ac:dyDescent="0.25">
      <c r="B75" s="5" t="s">
        <v>2</v>
      </c>
      <c r="C75" s="18">
        <v>70</v>
      </c>
      <c r="D75" s="19">
        <v>70</v>
      </c>
    </row>
    <row r="76" spans="2:5" x14ac:dyDescent="0.25">
      <c r="B76" s="6" t="s">
        <v>8</v>
      </c>
      <c r="C76" s="20">
        <v>64</v>
      </c>
      <c r="D76" s="21">
        <v>64</v>
      </c>
    </row>
    <row r="77" spans="2:5" x14ac:dyDescent="0.25">
      <c r="B77" s="6" t="s">
        <v>19</v>
      </c>
      <c r="C77" s="20">
        <v>6</v>
      </c>
      <c r="D77" s="21">
        <v>6</v>
      </c>
    </row>
    <row r="78" spans="2:5" x14ac:dyDescent="0.25">
      <c r="B78" s="5" t="s">
        <v>9</v>
      </c>
      <c r="C78" s="18">
        <v>66</v>
      </c>
      <c r="D78" s="19">
        <v>66</v>
      </c>
    </row>
    <row r="79" spans="2:5" x14ac:dyDescent="0.25">
      <c r="B79" s="6" t="s">
        <v>8</v>
      </c>
      <c r="C79" s="20">
        <v>45</v>
      </c>
      <c r="D79" s="21">
        <v>45</v>
      </c>
    </row>
    <row r="80" spans="2:5" x14ac:dyDescent="0.25">
      <c r="B80" s="6" t="s">
        <v>19</v>
      </c>
      <c r="C80" s="20">
        <v>21</v>
      </c>
      <c r="D80" s="21">
        <v>21</v>
      </c>
    </row>
    <row r="81" spans="2:4" x14ac:dyDescent="0.25">
      <c r="B81" s="5" t="s">
        <v>10</v>
      </c>
      <c r="C81" s="18">
        <v>1287</v>
      </c>
      <c r="D81" s="19">
        <v>1287</v>
      </c>
    </row>
    <row r="82" spans="2:4" x14ac:dyDescent="0.25">
      <c r="B82" s="5" t="s">
        <v>5</v>
      </c>
      <c r="C82" s="18">
        <v>1036</v>
      </c>
      <c r="D82" s="19">
        <v>1036</v>
      </c>
    </row>
    <row r="83" spans="2:4" x14ac:dyDescent="0.25">
      <c r="B83" s="6" t="s">
        <v>8</v>
      </c>
      <c r="C83" s="20">
        <v>915</v>
      </c>
      <c r="D83" s="21">
        <v>915</v>
      </c>
    </row>
    <row r="84" spans="2:4" x14ac:dyDescent="0.25">
      <c r="B84" s="6" t="s">
        <v>19</v>
      </c>
      <c r="C84" s="20">
        <v>120</v>
      </c>
      <c r="D84" s="21">
        <v>120</v>
      </c>
    </row>
    <row r="85" spans="2:4" ht="15.75" thickBot="1" x14ac:dyDescent="0.3">
      <c r="B85" s="6" t="s">
        <v>20</v>
      </c>
      <c r="C85" s="20">
        <v>1</v>
      </c>
      <c r="D85" s="21">
        <v>1</v>
      </c>
    </row>
    <row r="86" spans="2:4" ht="15.75" x14ac:dyDescent="0.3">
      <c r="B86" s="8" t="s">
        <v>6</v>
      </c>
      <c r="C86" s="9">
        <f>+C81/C74</f>
        <v>0.5233834892232615</v>
      </c>
      <c r="D86" s="22">
        <f>+D81/D74</f>
        <v>0.5233834892232615</v>
      </c>
    </row>
    <row r="87" spans="2:4" ht="16.5" thickBot="1" x14ac:dyDescent="0.35">
      <c r="B87" s="10" t="s">
        <v>7</v>
      </c>
      <c r="C87" s="11">
        <f>+C81/(C74-C76-C79-C83)</f>
        <v>0.89686411149825784</v>
      </c>
      <c r="D87" s="23">
        <f>+D81/(D74-D76-D79-D83)</f>
        <v>0.89686411149825784</v>
      </c>
    </row>
    <row r="88" spans="2:4" ht="15.75" thickBot="1" x14ac:dyDescent="0.3"/>
    <row r="89" spans="2:4" x14ac:dyDescent="0.25">
      <c r="B89" s="1" t="s">
        <v>0</v>
      </c>
      <c r="C89" s="2" t="s">
        <v>25</v>
      </c>
      <c r="D89" s="3" t="s">
        <v>1</v>
      </c>
    </row>
    <row r="90" spans="2:4" x14ac:dyDescent="0.25">
      <c r="B90" s="4" t="s">
        <v>14</v>
      </c>
      <c r="C90" s="16">
        <v>3575</v>
      </c>
      <c r="D90" s="17">
        <v>3575</v>
      </c>
    </row>
    <row r="91" spans="2:4" x14ac:dyDescent="0.25">
      <c r="B91" s="5" t="s">
        <v>2</v>
      </c>
      <c r="C91" s="18">
        <v>279</v>
      </c>
      <c r="D91" s="19">
        <v>279</v>
      </c>
    </row>
    <row r="92" spans="2:4" x14ac:dyDescent="0.25">
      <c r="B92" s="6" t="s">
        <v>3</v>
      </c>
      <c r="C92" s="20">
        <v>265</v>
      </c>
      <c r="D92" s="21">
        <v>265</v>
      </c>
    </row>
    <row r="93" spans="2:4" x14ac:dyDescent="0.25">
      <c r="B93" s="6" t="s">
        <v>4</v>
      </c>
      <c r="C93" s="20">
        <v>14</v>
      </c>
      <c r="D93" s="21">
        <v>14</v>
      </c>
    </row>
    <row r="94" spans="2:4" x14ac:dyDescent="0.25">
      <c r="B94" s="5" t="s">
        <v>9</v>
      </c>
      <c r="C94" s="18">
        <v>618</v>
      </c>
      <c r="D94" s="19">
        <v>618</v>
      </c>
    </row>
    <row r="95" spans="2:4" x14ac:dyDescent="0.25">
      <c r="B95" s="6" t="s">
        <v>3</v>
      </c>
      <c r="C95" s="20">
        <v>439</v>
      </c>
      <c r="D95" s="21">
        <v>439</v>
      </c>
    </row>
    <row r="96" spans="2:4" x14ac:dyDescent="0.25">
      <c r="B96" s="6" t="s">
        <v>4</v>
      </c>
      <c r="C96" s="20">
        <v>179</v>
      </c>
      <c r="D96" s="21">
        <v>179</v>
      </c>
    </row>
    <row r="97" spans="2:4" x14ac:dyDescent="0.25">
      <c r="B97" s="5" t="s">
        <v>10</v>
      </c>
      <c r="C97" s="18">
        <v>1352</v>
      </c>
      <c r="D97" s="19">
        <v>1352</v>
      </c>
    </row>
    <row r="98" spans="2:4" x14ac:dyDescent="0.25">
      <c r="B98" s="5" t="s">
        <v>5</v>
      </c>
      <c r="C98" s="18">
        <v>1326</v>
      </c>
      <c r="D98" s="19">
        <v>1326</v>
      </c>
    </row>
    <row r="99" spans="2:4" x14ac:dyDescent="0.25">
      <c r="B99" s="6" t="s">
        <v>3</v>
      </c>
      <c r="C99" s="20">
        <v>1232</v>
      </c>
      <c r="D99" s="21">
        <v>1232</v>
      </c>
    </row>
    <row r="100" spans="2:4" ht="15.75" thickBot="1" x14ac:dyDescent="0.3">
      <c r="B100" s="7" t="s">
        <v>4</v>
      </c>
      <c r="C100" s="24">
        <v>94</v>
      </c>
      <c r="D100" s="25">
        <v>94</v>
      </c>
    </row>
    <row r="101" spans="2:4" ht="15.75" x14ac:dyDescent="0.3">
      <c r="B101" s="8" t="s">
        <v>6</v>
      </c>
      <c r="C101" s="9">
        <f>+C97/C90</f>
        <v>0.37818181818181817</v>
      </c>
      <c r="D101" s="22">
        <f>+D97/D90</f>
        <v>0.37818181818181817</v>
      </c>
    </row>
    <row r="102" spans="2:4" ht="16.5" thickBot="1" x14ac:dyDescent="0.35">
      <c r="B102" s="10" t="s">
        <v>7</v>
      </c>
      <c r="C102" s="11">
        <f>+C97/(C90-C92-C95-C99)</f>
        <v>0.82489322757779138</v>
      </c>
      <c r="D102" s="23">
        <f>+D97/(D90-D92-D95-D99)</f>
        <v>0.82489322757779138</v>
      </c>
    </row>
    <row r="103" spans="2:4" ht="15.75" thickBot="1" x14ac:dyDescent="0.3"/>
    <row r="104" spans="2:4" x14ac:dyDescent="0.25">
      <c r="B104" s="1" t="s">
        <v>0</v>
      </c>
      <c r="C104" s="2" t="s">
        <v>25</v>
      </c>
      <c r="D104" s="3" t="s">
        <v>1</v>
      </c>
    </row>
    <row r="105" spans="2:4" x14ac:dyDescent="0.25">
      <c r="B105" s="4" t="s">
        <v>21</v>
      </c>
      <c r="C105" s="16">
        <v>1190</v>
      </c>
      <c r="D105" s="17">
        <v>1190</v>
      </c>
    </row>
    <row r="106" spans="2:4" x14ac:dyDescent="0.25">
      <c r="B106" s="5" t="s">
        <v>2</v>
      </c>
      <c r="C106" s="18">
        <v>122</v>
      </c>
      <c r="D106" s="19">
        <v>122</v>
      </c>
    </row>
    <row r="107" spans="2:4" x14ac:dyDescent="0.25">
      <c r="B107" s="6" t="s">
        <v>8</v>
      </c>
      <c r="C107" s="20">
        <v>10</v>
      </c>
      <c r="D107" s="21">
        <v>10</v>
      </c>
    </row>
    <row r="108" spans="2:4" x14ac:dyDescent="0.25">
      <c r="B108" s="6" t="s">
        <v>19</v>
      </c>
      <c r="C108" s="20">
        <v>112</v>
      </c>
      <c r="D108" s="21">
        <v>112</v>
      </c>
    </row>
    <row r="109" spans="2:4" x14ac:dyDescent="0.25">
      <c r="B109" s="5" t="s">
        <v>9</v>
      </c>
      <c r="C109" s="18">
        <v>305</v>
      </c>
      <c r="D109" s="19">
        <v>305</v>
      </c>
    </row>
    <row r="110" spans="2:4" x14ac:dyDescent="0.25">
      <c r="B110" s="6" t="s">
        <v>8</v>
      </c>
      <c r="C110" s="20">
        <v>16</v>
      </c>
      <c r="D110" s="21">
        <v>16</v>
      </c>
    </row>
    <row r="111" spans="2:4" x14ac:dyDescent="0.25">
      <c r="B111" s="6" t="s">
        <v>19</v>
      </c>
      <c r="C111" s="20">
        <v>289</v>
      </c>
      <c r="D111" s="21">
        <v>289</v>
      </c>
    </row>
    <row r="112" spans="2:4" x14ac:dyDescent="0.25">
      <c r="B112" s="5" t="s">
        <v>10</v>
      </c>
      <c r="C112" s="18">
        <v>518</v>
      </c>
      <c r="D112" s="19">
        <v>518</v>
      </c>
    </row>
    <row r="113" spans="2:4" x14ac:dyDescent="0.25">
      <c r="B113" s="5" t="s">
        <v>5</v>
      </c>
      <c r="C113" s="18">
        <v>245</v>
      </c>
      <c r="D113" s="19">
        <v>245</v>
      </c>
    </row>
    <row r="114" spans="2:4" x14ac:dyDescent="0.25">
      <c r="B114" s="6" t="s">
        <v>8</v>
      </c>
      <c r="C114" s="20">
        <v>73</v>
      </c>
      <c r="D114" s="21">
        <v>73</v>
      </c>
    </row>
    <row r="115" spans="2:4" ht="15.75" thickBot="1" x14ac:dyDescent="0.3">
      <c r="B115" s="7" t="s">
        <v>19</v>
      </c>
      <c r="C115" s="24">
        <v>172</v>
      </c>
      <c r="D115" s="25">
        <v>172</v>
      </c>
    </row>
    <row r="116" spans="2:4" ht="15.75" x14ac:dyDescent="0.3">
      <c r="B116" s="8" t="s">
        <v>6</v>
      </c>
      <c r="C116" s="9">
        <f>+C112/C105</f>
        <v>0.43529411764705883</v>
      </c>
      <c r="D116" s="22">
        <f>+D112/D105</f>
        <v>0.43529411764705883</v>
      </c>
    </row>
    <row r="117" spans="2:4" ht="16.5" thickBot="1" x14ac:dyDescent="0.35">
      <c r="B117" s="10" t="s">
        <v>7</v>
      </c>
      <c r="C117" s="11">
        <f>+C112/(C105-C107-C110-C114)</f>
        <v>0.47479376718606781</v>
      </c>
      <c r="D117" s="23">
        <f>+D112/(D105-D107-D110-D114)</f>
        <v>0.47479376718606781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2016</Filtro>
    <Orden xmlns="8cf1b8fd-72df-4c21-8306-a5f720778edf">66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2974989E-846E-45F6-874E-66D7EE0F9575}"/>
</file>

<file path=customXml/itemProps2.xml><?xml version="1.0" encoding="utf-8"?>
<ds:datastoreItem xmlns:ds="http://schemas.openxmlformats.org/officeDocument/2006/customXml" ds:itemID="{96AC94CF-6422-4669-9E2C-D162204F1F01}"/>
</file>

<file path=customXml/itemProps3.xml><?xml version="1.0" encoding="utf-8"?>
<ds:datastoreItem xmlns:ds="http://schemas.openxmlformats.org/officeDocument/2006/customXml" ds:itemID="{317F047C-A029-41E1-908B-8DB2B8A70F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Calidad del servicio diciembre 2017</dc:title>
  <dc:creator>Julian Camilo Villar Chacon</dc:creator>
  <cp:lastModifiedBy>Julian Camilo Villar Chacon</cp:lastModifiedBy>
  <dcterms:created xsi:type="dcterms:W3CDTF">2017-11-30T16:30:56Z</dcterms:created>
  <dcterms:modified xsi:type="dcterms:W3CDTF">2018-03-02T15:22:33Z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